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2\quy I\"/>
    </mc:Choice>
  </mc:AlternateContent>
  <bookViews>
    <workbookView xWindow="0" yWindow="0" windowWidth="23955" windowHeight="936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1" l="1"/>
  <c r="H25" i="1"/>
  <c r="H16" i="1"/>
  <c r="H10" i="1"/>
  <c r="H9" i="1" s="1"/>
  <c r="H8" i="1" s="1"/>
  <c r="E31" i="1" l="1"/>
  <c r="F11" i="1" l="1"/>
  <c r="F14" i="1"/>
  <c r="F16" i="1"/>
  <c r="F17" i="1"/>
  <c r="F18" i="1"/>
  <c r="F19" i="1"/>
  <c r="F20" i="1"/>
  <c r="F21" i="1"/>
  <c r="F22" i="1"/>
  <c r="F23" i="1"/>
  <c r="F24" i="1"/>
  <c r="F25" i="1"/>
  <c r="F31" i="1"/>
  <c r="F32" i="1"/>
  <c r="E11" i="1"/>
  <c r="E14" i="1"/>
  <c r="E16" i="1"/>
  <c r="E17" i="1"/>
  <c r="E18" i="1"/>
  <c r="E19" i="1"/>
  <c r="E20" i="1"/>
  <c r="E21" i="1"/>
  <c r="E22" i="1"/>
  <c r="E23" i="1"/>
  <c r="E24" i="1"/>
  <c r="E25" i="1"/>
  <c r="E27" i="1"/>
  <c r="E28" i="1"/>
  <c r="E32" i="1"/>
  <c r="D29" i="1" l="1"/>
  <c r="C29" i="1"/>
  <c r="D10" i="1"/>
  <c r="C10" i="1"/>
  <c r="C9" i="1" s="1"/>
  <c r="C8" i="1" s="1"/>
  <c r="D9" i="1" l="1"/>
  <c r="F10" i="1"/>
  <c r="E10" i="1"/>
  <c r="F29" i="1"/>
  <c r="E29" i="1"/>
  <c r="A17" i="1"/>
  <c r="A18" i="1" s="1"/>
  <c r="A19" i="1" s="1"/>
  <c r="A20" i="1" s="1"/>
  <c r="A21" i="1" s="1"/>
  <c r="A22" i="1" s="1"/>
  <c r="A23" i="1" s="1"/>
  <c r="A24" i="1" s="1"/>
  <c r="A25" i="1" s="1"/>
  <c r="D8" i="1" l="1"/>
  <c r="F8" i="1" s="1"/>
  <c r="F9" i="1"/>
  <c r="E9" i="1"/>
  <c r="E8" i="1" l="1"/>
</calcChain>
</file>

<file path=xl/sharedStrings.xml><?xml version="1.0" encoding="utf-8"?>
<sst xmlns="http://schemas.openxmlformats.org/spreadsheetml/2006/main" count="45" uniqueCount="44">
  <si>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</si>
  <si>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</si>
  <si>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</si>
  <si>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</si>
  <si>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</si>
  <si>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</si>
  <si>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</si>
  <si>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</si>
  <si>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</si>
  <si>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</si>
  <si>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</si>
  <si>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</si>
  <si>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</si>
  <si>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</si>
  <si>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</si>
  <si>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</si>
  <si>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</si>
  <si>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</si>
  <si>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</si>
  <si>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</si>
  <si>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</si>
  <si>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</si>
  <si>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</si>
  <si>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</si>
  <si>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</si>
  <si>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</si>
  <si>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</si>
  <si>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</si>
  <si>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</si>
  <si>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</si>
  <si>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</si>
  <si>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</si>
  <si>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</si>
  <si>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</si>
  <si>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</si>
  <si>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</si>
  <si>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</si>
  <si>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</si>
  <si>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</si>
  <si>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QUÝ I</t>
  </si>
  <si>
    <t>C</t>
  </si>
  <si>
    <t>CHI ĐẦU TƯ TỪ BỘI CHI NSĐP</t>
  </si>
  <si>
    <t xml:space="preserve"> THỰC HIỆN CHI NGÂN SÁCH ĐỊA PHƯƠNG QUÝ I NĂM 2022</t>
  </si>
  <si>
    <t>Quý I/2021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</si>
</sst>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5">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0"/>
      <name val="Arial"/>
      <family val="2"/>
    </font>
    <font>
      <sz val="11"/>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xf numFmtId="0" fontId="23" fillId="0" borderId="0"/>
  </cellStyleXfs>
  <cellXfs count="61">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4" fillId="0" borderId="3" xfId="0"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18" fillId="0" borderId="0" xfId="0" applyFont="1" applyFill="1"/>
    <xf numFmtId="0" fontId="19" fillId="0" borderId="0" xfId="0" applyFont="1" applyFill="1"/>
    <xf numFmtId="0" fontId="5" fillId="0" borderId="0" xfId="0" applyFont="1" applyFill="1" applyAlignment="1">
      <alignment horizontal="center"/>
    </xf>
    <xf numFmtId="165" fontId="6" fillId="0" borderId="3" xfId="11" applyNumberFormat="1" applyFont="1" applyFill="1" applyBorder="1"/>
    <xf numFmtId="165" fontId="5" fillId="0" borderId="3" xfId="11" applyNumberFormat="1" applyFont="1" applyFill="1" applyBorder="1"/>
    <xf numFmtId="165" fontId="5" fillId="0" borderId="2" xfId="11" applyNumberFormat="1" applyFont="1" applyFill="1" applyBorder="1"/>
    <xf numFmtId="165" fontId="4" fillId="0" borderId="3" xfId="11" applyNumberFormat="1" applyFont="1" applyFill="1" applyBorder="1"/>
    <xf numFmtId="165" fontId="4" fillId="0" borderId="4" xfId="11" applyNumberFormat="1" applyFont="1" applyFill="1" applyBorder="1"/>
    <xf numFmtId="165" fontId="11" fillId="0" borderId="0" xfId="0" applyNumberFormat="1" applyFont="1" applyFill="1"/>
    <xf numFmtId="165" fontId="24" fillId="2" borderId="3" xfId="12" applyNumberFormat="1" applyFont="1" applyFill="1" applyBorder="1" applyAlignment="1">
      <alignment horizontal="right"/>
    </xf>
    <xf numFmtId="43" fontId="5" fillId="0" borderId="2" xfId="11" applyFont="1" applyFill="1" applyBorder="1"/>
    <xf numFmtId="43" fontId="5" fillId="0" borderId="3" xfId="11" applyFont="1" applyFill="1" applyBorder="1"/>
    <xf numFmtId="43" fontId="4" fillId="0" borderId="3" xfId="11" applyFont="1" applyFill="1" applyBorder="1"/>
    <xf numFmtId="43" fontId="6" fillId="0" borderId="3" xfId="11" applyFont="1" applyFill="1" applyBorder="1"/>
    <xf numFmtId="43" fontId="24" fillId="2" borderId="3" xfId="11" applyFont="1" applyFill="1" applyBorder="1" applyAlignment="1">
      <alignment horizontal="right"/>
    </xf>
    <xf numFmtId="165" fontId="5" fillId="3" borderId="4" xfId="11" applyNumberFormat="1" applyFont="1" applyFill="1" applyBorder="1"/>
    <xf numFmtId="0" fontId="5" fillId="3" borderId="1" xfId="0" applyFont="1" applyFill="1" applyBorder="1" applyAlignment="1">
      <alignment horizontal="center"/>
    </xf>
    <xf numFmtId="0" fontId="5" fillId="3" borderId="1" xfId="0" applyFont="1" applyFill="1" applyBorder="1"/>
    <xf numFmtId="165" fontId="5" fillId="3" borderId="1" xfId="11" applyNumberFormat="1" applyFont="1" applyFill="1" applyBorder="1"/>
    <xf numFmtId="43" fontId="5" fillId="3" borderId="1" xfId="11" applyFont="1" applyFill="1" applyBorder="1"/>
    <xf numFmtId="0" fontId="14" fillId="0" borderId="4" xfId="0" applyFont="1" applyFill="1" applyBorder="1" applyAlignment="1">
      <alignment horizontal="center"/>
    </xf>
    <xf numFmtId="0" fontId="14" fillId="0" borderId="4" xfId="0" applyFont="1" applyFill="1" applyBorder="1"/>
    <xf numFmtId="43" fontId="4" fillId="0" borderId="4" xfId="11" applyFont="1" applyFill="1" applyBorder="1"/>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_2004(TT)"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pane xSplit="2" ySplit="8" topLeftCell="C21" activePane="bottomRight" state="frozen"/>
      <selection pane="topRight" activeCell="C1" sqref="C1"/>
      <selection pane="bottomLeft" activeCell="A9" sqref="A9"/>
      <selection pane="bottomRight" activeCell="A33" sqref="A33:XFD33"/>
    </sheetView>
  </sheetViews>
  <sheetFormatPr defaultColWidth="12.85546875" defaultRowHeight="15.75"/>
  <cols>
    <col min="1" max="1" width="7.28515625" style="5" customWidth="1"/>
    <col min="2" max="2" width="72.85546875" style="5" customWidth="1"/>
    <col min="3" max="3" width="15.28515625" style="5" customWidth="1"/>
    <col min="4" max="4" width="13.5703125" style="5" customWidth="1"/>
    <col min="5" max="5" width="11.42578125" style="4" customWidth="1"/>
    <col min="6" max="6" width="13.5703125" style="4" customWidth="1"/>
    <col min="7" max="16384" width="12.85546875" style="5"/>
  </cols>
  <sheetData>
    <row r="1" spans="1:8" ht="21" customHeight="1">
      <c r="A1" s="3"/>
      <c r="B1" s="3"/>
      <c r="C1" s="4"/>
      <c r="D1" s="16"/>
      <c r="E1" s="49" t="s">
        <v>25</v>
      </c>
      <c r="F1" s="49"/>
    </row>
    <row r="2" spans="1:8" ht="18.75">
      <c r="A2" s="3"/>
      <c r="B2" s="3"/>
      <c r="C2" s="4"/>
      <c r="D2" s="16"/>
      <c r="E2" s="28"/>
      <c r="F2" s="28"/>
    </row>
    <row r="3" spans="1:8">
      <c r="A3" s="50" t="s">
        <v>42</v>
      </c>
      <c r="B3" s="50"/>
      <c r="C3" s="50"/>
      <c r="D3" s="50"/>
      <c r="E3" s="50"/>
      <c r="F3" s="50"/>
    </row>
    <row r="4" spans="1:8">
      <c r="A4" s="51"/>
      <c r="B4" s="51"/>
      <c r="C4" s="51"/>
      <c r="D4" s="51"/>
      <c r="E4" s="51"/>
      <c r="F4" s="51"/>
    </row>
    <row r="5" spans="1:8" ht="19.5" customHeight="1">
      <c r="A5" s="6"/>
      <c r="B5" s="6"/>
      <c r="C5" s="34"/>
      <c r="D5" s="52" t="s">
        <v>0</v>
      </c>
      <c r="E5" s="52"/>
      <c r="F5" s="52"/>
    </row>
    <row r="6" spans="1:8" s="17" customFormat="1" ht="37.5" customHeight="1">
      <c r="A6" s="53" t="s">
        <v>1</v>
      </c>
      <c r="B6" s="54" t="s">
        <v>2</v>
      </c>
      <c r="C6" s="55" t="s">
        <v>22</v>
      </c>
      <c r="D6" s="57" t="s">
        <v>39</v>
      </c>
      <c r="E6" s="59" t="s">
        <v>23</v>
      </c>
      <c r="F6" s="60"/>
    </row>
    <row r="7" spans="1:8" s="17" customFormat="1" ht="49.5" customHeight="1">
      <c r="A7" s="53"/>
      <c r="B7" s="53"/>
      <c r="C7" s="56"/>
      <c r="D7" s="58"/>
      <c r="E7" s="1" t="s">
        <v>22</v>
      </c>
      <c r="F7" s="2" t="s">
        <v>24</v>
      </c>
      <c r="H7" s="17" t="s">
        <v>43</v>
      </c>
    </row>
    <row r="8" spans="1:8" s="7" customFormat="1" ht="20.100000000000001" customHeight="1">
      <c r="A8" s="8"/>
      <c r="B8" s="19" t="s">
        <v>9</v>
      </c>
      <c r="C8" s="31">
        <f>+C9+C29+C33</f>
        <v>15854765.5</v>
      </c>
      <c r="D8" s="31">
        <f>+D9+D29+D33</f>
        <v>2949547.0860000001</v>
      </c>
      <c r="E8" s="36">
        <f>D8/C8%</f>
        <v>18.603536495068312</v>
      </c>
      <c r="F8" s="36">
        <f>D8/H8%</f>
        <v>111.01626597008607</v>
      </c>
      <c r="H8" s="31">
        <f>+H9+H29+H33</f>
        <v>2656860.29</v>
      </c>
    </row>
    <row r="9" spans="1:8" s="7" customFormat="1" ht="20.100000000000001" customHeight="1">
      <c r="A9" s="9" t="s">
        <v>3</v>
      </c>
      <c r="B9" s="15" t="s">
        <v>26</v>
      </c>
      <c r="C9" s="30">
        <f>+C10+C14+C26+C27+C28</f>
        <v>13980118.5</v>
      </c>
      <c r="D9" s="30">
        <f>+D10+D14+D26+D27+D28</f>
        <v>2817625.56</v>
      </c>
      <c r="E9" s="37">
        <f t="shared" ref="E9:E32" si="0">D9/C9%</f>
        <v>20.154518432730022</v>
      </c>
      <c r="F9" s="37">
        <f t="shared" ref="F9:F32" si="1">D9/H9%</f>
        <v>120.03346106859216</v>
      </c>
      <c r="H9" s="30">
        <f>+H10+H14+H26+H27+H28</f>
        <v>2347366.7549999999</v>
      </c>
    </row>
    <row r="10" spans="1:8" s="7" customFormat="1" ht="20.100000000000001" customHeight="1">
      <c r="A10" s="9" t="s">
        <v>5</v>
      </c>
      <c r="B10" s="15" t="s">
        <v>14</v>
      </c>
      <c r="C10" s="30">
        <f>+C11+C12+C13</f>
        <v>3499480</v>
      </c>
      <c r="D10" s="30">
        <f>+D11+D12+D13</f>
        <v>300250</v>
      </c>
      <c r="E10" s="37">
        <f t="shared" si="0"/>
        <v>8.5798461485706436</v>
      </c>
      <c r="F10" s="37">
        <f t="shared" si="1"/>
        <v>104.5358642443824</v>
      </c>
      <c r="H10" s="30">
        <f>+H11+H12+H13</f>
        <v>287222</v>
      </c>
    </row>
    <row r="11" spans="1:8" s="7" customFormat="1" ht="20.100000000000001" customHeight="1">
      <c r="A11" s="10">
        <v>1</v>
      </c>
      <c r="B11" s="14" t="s">
        <v>15</v>
      </c>
      <c r="C11" s="32">
        <v>3499480</v>
      </c>
      <c r="D11" s="32">
        <v>300250</v>
      </c>
      <c r="E11" s="38">
        <f t="shared" si="0"/>
        <v>8.5798461485706436</v>
      </c>
      <c r="F11" s="38">
        <f t="shared" si="1"/>
        <v>104.5358642443824</v>
      </c>
      <c r="H11" s="32">
        <v>287222</v>
      </c>
    </row>
    <row r="12" spans="1:8" s="13" customFormat="1" ht="48">
      <c r="A12" s="18">
        <v>2</v>
      </c>
      <c r="B12" s="22" t="s">
        <v>16</v>
      </c>
      <c r="C12" s="32">
        <v>0</v>
      </c>
      <c r="D12" s="32">
        <v>0</v>
      </c>
      <c r="E12" s="38"/>
      <c r="F12" s="38"/>
      <c r="H12" s="32">
        <v>0</v>
      </c>
    </row>
    <row r="13" spans="1:8" s="7" customFormat="1" ht="20.100000000000001" customHeight="1">
      <c r="A13" s="10">
        <v>3</v>
      </c>
      <c r="B13" s="23" t="s">
        <v>17</v>
      </c>
      <c r="C13" s="32">
        <v>0</v>
      </c>
      <c r="D13" s="32">
        <v>0</v>
      </c>
      <c r="E13" s="38"/>
      <c r="F13" s="38"/>
      <c r="H13" s="32">
        <v>0</v>
      </c>
    </row>
    <row r="14" spans="1:8" s="7" customFormat="1" ht="20.100000000000001" customHeight="1">
      <c r="A14" s="9" t="s">
        <v>38</v>
      </c>
      <c r="B14" s="15" t="s">
        <v>10</v>
      </c>
      <c r="C14" s="30">
        <v>10203308.5</v>
      </c>
      <c r="D14" s="30">
        <v>2517375.56</v>
      </c>
      <c r="E14" s="37">
        <f t="shared" si="0"/>
        <v>24.672149822775623</v>
      </c>
      <c r="F14" s="37">
        <f t="shared" si="1"/>
        <v>122.19411057840935</v>
      </c>
      <c r="H14" s="30">
        <v>2060144.7549999999</v>
      </c>
    </row>
    <row r="15" spans="1:8" s="7" customFormat="1" ht="20.100000000000001" customHeight="1">
      <c r="A15" s="9"/>
      <c r="B15" s="21" t="s">
        <v>18</v>
      </c>
      <c r="C15" s="29"/>
      <c r="D15" s="29"/>
      <c r="E15" s="39"/>
      <c r="F15" s="39"/>
      <c r="H15" s="29"/>
    </row>
    <row r="16" spans="1:8" s="7" customFormat="1" ht="20.100000000000001" customHeight="1">
      <c r="A16" s="10">
        <v>1</v>
      </c>
      <c r="B16" s="21" t="s">
        <v>19</v>
      </c>
      <c r="C16" s="32">
        <v>4426110.5</v>
      </c>
      <c r="D16" s="35">
        <v>935132.21699999995</v>
      </c>
      <c r="E16" s="40">
        <f t="shared" si="0"/>
        <v>21.127629258239256</v>
      </c>
      <c r="F16" s="40">
        <f t="shared" si="1"/>
        <v>106.26507392744337</v>
      </c>
      <c r="H16" s="35">
        <f>887595.602-377.105-7218.905</f>
        <v>879999.59199999995</v>
      </c>
    </row>
    <row r="17" spans="1:8" s="7" customFormat="1" ht="20.100000000000001" customHeight="1">
      <c r="A17" s="10">
        <f>A16+1</f>
        <v>2</v>
      </c>
      <c r="B17" s="21" t="s">
        <v>20</v>
      </c>
      <c r="C17" s="32">
        <v>33947</v>
      </c>
      <c r="D17" s="35">
        <v>9793.8189999999995</v>
      </c>
      <c r="E17" s="40">
        <f t="shared" si="0"/>
        <v>28.850322561640201</v>
      </c>
      <c r="F17" s="40">
        <f t="shared" si="1"/>
        <v>70.487872320885955</v>
      </c>
      <c r="H17" s="35">
        <v>13894.332</v>
      </c>
    </row>
    <row r="18" spans="1:8" s="7" customFormat="1" ht="20.100000000000001" customHeight="1">
      <c r="A18" s="10">
        <f t="shared" ref="A18:A25" si="2">A17+1</f>
        <v>3</v>
      </c>
      <c r="B18" s="21" t="s">
        <v>27</v>
      </c>
      <c r="C18" s="32">
        <v>962681</v>
      </c>
      <c r="D18" s="35">
        <v>182255.79</v>
      </c>
      <c r="E18" s="40">
        <f t="shared" si="0"/>
        <v>18.932106274040937</v>
      </c>
      <c r="F18" s="40">
        <f t="shared" si="1"/>
        <v>93.993487616038436</v>
      </c>
      <c r="H18" s="35">
        <v>193902.57199999999</v>
      </c>
    </row>
    <row r="19" spans="1:8" s="7" customFormat="1" ht="20.100000000000001" customHeight="1">
      <c r="A19" s="10">
        <f t="shared" si="2"/>
        <v>4</v>
      </c>
      <c r="B19" s="21" t="s">
        <v>28</v>
      </c>
      <c r="C19" s="32">
        <v>115847</v>
      </c>
      <c r="D19" s="35">
        <v>33758.760999999999</v>
      </c>
      <c r="E19" s="40">
        <f t="shared" si="0"/>
        <v>29.140815903735096</v>
      </c>
      <c r="F19" s="40">
        <f t="shared" si="1"/>
        <v>89.951130709358637</v>
      </c>
      <c r="H19" s="35">
        <v>37530.112999999998</v>
      </c>
    </row>
    <row r="20" spans="1:8" s="7" customFormat="1" ht="20.100000000000001" customHeight="1">
      <c r="A20" s="10">
        <f t="shared" si="2"/>
        <v>5</v>
      </c>
      <c r="B20" s="21" t="s">
        <v>29</v>
      </c>
      <c r="C20" s="32">
        <v>35871</v>
      </c>
      <c r="D20" s="35">
        <v>6827.7179999999998</v>
      </c>
      <c r="E20" s="40">
        <f t="shared" si="0"/>
        <v>19.034088818265452</v>
      </c>
      <c r="F20" s="40">
        <f t="shared" si="1"/>
        <v>85.343583986092483</v>
      </c>
      <c r="H20" s="35">
        <v>8000.2709999999997</v>
      </c>
    </row>
    <row r="21" spans="1:8" s="7" customFormat="1" ht="20.100000000000001" customHeight="1">
      <c r="A21" s="10">
        <f t="shared" si="2"/>
        <v>6</v>
      </c>
      <c r="B21" s="21" t="s">
        <v>30</v>
      </c>
      <c r="C21" s="32">
        <v>133823</v>
      </c>
      <c r="D21" s="35">
        <v>26220.9</v>
      </c>
      <c r="E21" s="40">
        <f t="shared" si="0"/>
        <v>19.593717074045568</v>
      </c>
      <c r="F21" s="40">
        <f t="shared" si="1"/>
        <v>92.072470696800011</v>
      </c>
      <c r="H21" s="35">
        <v>28478.544999999998</v>
      </c>
    </row>
    <row r="22" spans="1:8" s="7" customFormat="1" ht="20.100000000000001" customHeight="1">
      <c r="A22" s="10">
        <f t="shared" si="2"/>
        <v>7</v>
      </c>
      <c r="B22" s="21" t="s">
        <v>31</v>
      </c>
      <c r="C22" s="32">
        <v>214995</v>
      </c>
      <c r="D22" s="35">
        <v>27622.973000000002</v>
      </c>
      <c r="E22" s="40">
        <f t="shared" si="0"/>
        <v>12.848193213795671</v>
      </c>
      <c r="F22" s="40">
        <f t="shared" si="1"/>
        <v>366.08655305510223</v>
      </c>
      <c r="H22" s="35">
        <v>7545.4759999999997</v>
      </c>
    </row>
    <row r="23" spans="1:8" s="7" customFormat="1" ht="20.100000000000001" customHeight="1">
      <c r="A23" s="10">
        <f t="shared" si="2"/>
        <v>8</v>
      </c>
      <c r="B23" s="21" t="s">
        <v>32</v>
      </c>
      <c r="C23" s="32">
        <v>1112614</v>
      </c>
      <c r="D23" s="32">
        <v>146761.97999999998</v>
      </c>
      <c r="E23" s="38">
        <f t="shared" si="0"/>
        <v>13.190736409931926</v>
      </c>
      <c r="F23" s="38">
        <f t="shared" si="1"/>
        <v>80.815787918797412</v>
      </c>
      <c r="H23" s="32">
        <v>181600.63</v>
      </c>
    </row>
    <row r="24" spans="1:8" s="7" customFormat="1" ht="20.100000000000001" customHeight="1">
      <c r="A24" s="10">
        <f t="shared" si="2"/>
        <v>9</v>
      </c>
      <c r="B24" s="21" t="s">
        <v>33</v>
      </c>
      <c r="C24" s="32">
        <v>1662707</v>
      </c>
      <c r="D24" s="32">
        <v>463822.72700000001</v>
      </c>
      <c r="E24" s="38">
        <f t="shared" si="0"/>
        <v>27.895638076943204</v>
      </c>
      <c r="F24" s="38">
        <f t="shared" si="1"/>
        <v>101.54043655760417</v>
      </c>
      <c r="H24" s="32">
        <v>456786.22499999998</v>
      </c>
    </row>
    <row r="25" spans="1:8" s="7" customFormat="1" ht="20.100000000000001" customHeight="1">
      <c r="A25" s="10">
        <f t="shared" si="2"/>
        <v>10</v>
      </c>
      <c r="B25" s="21" t="s">
        <v>21</v>
      </c>
      <c r="C25" s="32">
        <v>824125</v>
      </c>
      <c r="D25" s="35">
        <v>481208.32299999997</v>
      </c>
      <c r="E25" s="40">
        <f t="shared" si="0"/>
        <v>58.390210586986193</v>
      </c>
      <c r="F25" s="40">
        <f t="shared" si="1"/>
        <v>575.50906256816256</v>
      </c>
      <c r="H25" s="35">
        <f>219522.403-301.36-135606.665</f>
        <v>83614.377999999997</v>
      </c>
    </row>
    <row r="26" spans="1:8" s="7" customFormat="1" ht="20.100000000000001" customHeight="1">
      <c r="A26" s="12" t="s">
        <v>6</v>
      </c>
      <c r="B26" s="24" t="s">
        <v>11</v>
      </c>
      <c r="C26" s="30">
        <v>0</v>
      </c>
      <c r="D26" s="30">
        <v>0</v>
      </c>
      <c r="E26" s="37">
        <v>0</v>
      </c>
      <c r="F26" s="37">
        <v>0</v>
      </c>
      <c r="H26" s="30">
        <v>0</v>
      </c>
    </row>
    <row r="27" spans="1:8" s="7" customFormat="1" ht="20.100000000000001" customHeight="1">
      <c r="A27" s="9" t="s">
        <v>7</v>
      </c>
      <c r="B27" s="15" t="s">
        <v>12</v>
      </c>
      <c r="C27" s="30">
        <v>1170</v>
      </c>
      <c r="D27" s="30">
        <v>0</v>
      </c>
      <c r="E27" s="37">
        <f t="shared" si="0"/>
        <v>0</v>
      </c>
      <c r="F27" s="37"/>
      <c r="H27" s="30">
        <v>0</v>
      </c>
    </row>
    <row r="28" spans="1:8" s="7" customFormat="1" ht="20.100000000000001" customHeight="1">
      <c r="A28" s="9" t="s">
        <v>8</v>
      </c>
      <c r="B28" s="15" t="s">
        <v>13</v>
      </c>
      <c r="C28" s="30">
        <v>276160</v>
      </c>
      <c r="D28" s="30">
        <v>0</v>
      </c>
      <c r="E28" s="37">
        <f t="shared" si="0"/>
        <v>0</v>
      </c>
      <c r="F28" s="37"/>
      <c r="H28" s="30">
        <v>0</v>
      </c>
    </row>
    <row r="29" spans="1:8" s="7" customFormat="1" ht="18.75">
      <c r="A29" s="20" t="s">
        <v>4</v>
      </c>
      <c r="B29" s="25" t="s">
        <v>34</v>
      </c>
      <c r="C29" s="30">
        <f>+C30+C31+C32</f>
        <v>1874647</v>
      </c>
      <c r="D29" s="30">
        <f>+D30+D31+D32</f>
        <v>131921.52600000001</v>
      </c>
      <c r="E29" s="37">
        <f t="shared" si="0"/>
        <v>7.0371395788113711</v>
      </c>
      <c r="F29" s="37">
        <f t="shared" si="1"/>
        <v>43.675894510758084</v>
      </c>
      <c r="H29" s="30">
        <f>+H30+H31+H32</f>
        <v>302046.53500000003</v>
      </c>
    </row>
    <row r="30" spans="1:8" s="26" customFormat="1" ht="20.100000000000001" customHeight="1">
      <c r="A30" s="11">
        <v>1</v>
      </c>
      <c r="B30" s="21" t="s">
        <v>35</v>
      </c>
      <c r="C30" s="32">
        <v>0</v>
      </c>
      <c r="D30" s="32">
        <v>0</v>
      </c>
      <c r="E30" s="38">
        <v>0</v>
      </c>
      <c r="F30" s="38"/>
      <c r="H30" s="32">
        <v>0</v>
      </c>
    </row>
    <row r="31" spans="1:8" s="27" customFormat="1" ht="20.100000000000001" customHeight="1">
      <c r="A31" s="11">
        <v>2</v>
      </c>
      <c r="B31" s="21" t="s">
        <v>36</v>
      </c>
      <c r="C31" s="32">
        <v>1768077</v>
      </c>
      <c r="D31" s="32">
        <v>110015</v>
      </c>
      <c r="E31" s="38">
        <f t="shared" si="0"/>
        <v>6.2222968796042251</v>
      </c>
      <c r="F31" s="38">
        <f t="shared" si="1"/>
        <v>69.393895431350415</v>
      </c>
      <c r="H31" s="32">
        <v>158537</v>
      </c>
    </row>
    <row r="32" spans="1:8" s="26" customFormat="1" ht="20.100000000000001" customHeight="1">
      <c r="A32" s="46">
        <v>3</v>
      </c>
      <c r="B32" s="47" t="s">
        <v>37</v>
      </c>
      <c r="C32" s="33">
        <v>106570</v>
      </c>
      <c r="D32" s="33">
        <v>21906.526000000002</v>
      </c>
      <c r="E32" s="48">
        <f t="shared" si="0"/>
        <v>20.555996997278786</v>
      </c>
      <c r="F32" s="48">
        <f t="shared" si="1"/>
        <v>15.264857488389186</v>
      </c>
      <c r="H32" s="32">
        <v>143509.535</v>
      </c>
    </row>
    <row r="33" spans="1:8" hidden="1">
      <c r="A33" s="42" t="s">
        <v>40</v>
      </c>
      <c r="B33" s="43" t="s">
        <v>41</v>
      </c>
      <c r="C33" s="44">
        <v>0</v>
      </c>
      <c r="D33" s="44"/>
      <c r="E33" s="45"/>
      <c r="F33" s="45"/>
      <c r="H33" s="41">
        <v>7447</v>
      </c>
    </row>
    <row r="34" spans="1:8" ht="18.75" customHeight="1">
      <c r="A34" s="13"/>
      <c r="B34" s="13"/>
      <c r="C34" s="7"/>
      <c r="D34" s="7"/>
    </row>
    <row r="35" spans="1:8" ht="18.75">
      <c r="A35" s="7"/>
      <c r="B35" s="7"/>
      <c r="C35" s="7"/>
      <c r="D35" s="7"/>
    </row>
    <row r="36" spans="1:8" ht="18.75">
      <c r="A36" s="7"/>
      <c r="B36" s="7"/>
      <c r="C36" s="7"/>
      <c r="D36" s="7"/>
    </row>
    <row r="37" spans="1:8" ht="18.75">
      <c r="A37" s="7"/>
      <c r="B37" s="7"/>
      <c r="C37" s="7"/>
      <c r="D37" s="7"/>
    </row>
    <row r="38" spans="1:8" ht="18.75">
      <c r="A38" s="7"/>
      <c r="B38" s="7"/>
      <c r="C38" s="7"/>
      <c r="D38" s="7"/>
    </row>
  </sheetData>
  <mergeCells count="9">
    <mergeCell ref="E1:F1"/>
    <mergeCell ref="A3:F3"/>
    <mergeCell ref="A4:F4"/>
    <mergeCell ref="D5:F5"/>
    <mergeCell ref="A6:A7"/>
    <mergeCell ref="B6:B7"/>
    <mergeCell ref="C6:C7"/>
    <mergeCell ref="D6:D7"/>
    <mergeCell ref="E6:F6"/>
  </mergeCells>
  <pageMargins left="0.26" right="0.24" top="0.75" bottom="0.75" header="0.3" footer="0.3"/>
  <pageSetup scale="75" orientation="portrait" blackAndWhite="1"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2021-04-13T01:23:23Z</cp:lastPrinted>
  <dcterms:created xsi:type="dcterms:W3CDTF">2018-08-22T07:49:45Z</dcterms:created>
  <dcterms:modified xsi:type="dcterms:W3CDTF">2022-07-07T07:10:27Z</dcterms:modified>
</cp:coreProperties>
</file>