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IAO\Cong khai NS\cong khai NS 2022\quy I\"/>
    </mc:Choice>
  </mc:AlternateContent>
  <bookViews>
    <workbookView xWindow="0" yWindow="0" windowWidth="23955" windowHeight="936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I16" i="1"/>
  <c r="I15" i="1"/>
  <c r="I9" i="1"/>
  <c r="I8" i="1" s="1"/>
  <c r="F10" i="1" l="1"/>
  <c r="F12" i="1"/>
  <c r="F17" i="1"/>
  <c r="F18" i="1"/>
  <c r="F22" i="1"/>
  <c r="E10" i="1"/>
  <c r="E12" i="1"/>
  <c r="E17" i="1"/>
  <c r="E18" i="1"/>
  <c r="E20" i="1"/>
  <c r="E21" i="1"/>
  <c r="E22" i="1"/>
  <c r="D16" i="1" l="1"/>
  <c r="F16" i="1" s="1"/>
  <c r="C16" i="1"/>
  <c r="D9" i="1"/>
  <c r="F9" i="1" s="1"/>
  <c r="C9" i="1"/>
  <c r="D8" i="1" l="1"/>
  <c r="F8" i="1" s="1"/>
  <c r="E9" i="1"/>
  <c r="D15" i="1"/>
  <c r="F15" i="1" s="1"/>
  <c r="E16" i="1"/>
  <c r="C8" i="1"/>
  <c r="E15" i="1" l="1"/>
  <c r="E8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<sst xmlns="http://schemas.openxmlformats.org/spreadsheetml/2006/main" count="36" uniqueCount="33">
  <si>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</si>
  <si>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</si>
  <si>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</si>
  <si>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</si>
  <si>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</si>
  <si>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</si>
  <si>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</si>
  <si>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</si>
  <si>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</si>
  <si>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</si>
  <si>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</si>
  <si>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</si>
  <si>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</si>
  <si>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</si>
  <si>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</si>
  <si>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</si>
  <si>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</si>
  <si>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</si>
  <si>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</si>
  <si>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</si>
  <si>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</si>
  <si>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</si>
  <si>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</si>
  <si>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</si>
  <si>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</si>
  <si>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</si>
  <si>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</si>
  <si>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</si>
  <si>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</si>
  <si>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</si>
  <si>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THỰC HIỆN QUÝ I</t>
  </si>
  <si>
    <t>CÂN ĐỐI NGÂN SÁCH ĐỊA PHƯƠNG QUÝ I NĂM 2022</t>
  </si>
  <si>
    <t>Quý I/2021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</si>
</sst>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0" fillId="0" borderId="0"/>
    <xf numFmtId="0" fontId="11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4" fillId="0" borderId="5" xfId="0" applyFont="1" applyFill="1" applyBorder="1"/>
    <xf numFmtId="0" fontId="18" fillId="0" borderId="3" xfId="0" applyFont="1" applyFill="1" applyBorder="1"/>
    <xf numFmtId="0" fontId="18" fillId="0" borderId="6" xfId="0" applyFont="1" applyFill="1" applyBorder="1"/>
    <xf numFmtId="165" fontId="3" fillId="0" borderId="2" xfId="11" applyNumberFormat="1" applyFont="1" applyFill="1" applyBorder="1"/>
    <xf numFmtId="165" fontId="4" fillId="0" borderId="4" xfId="11" applyNumberFormat="1" applyFont="1" applyFill="1" applyBorder="1"/>
    <xf numFmtId="165" fontId="4" fillId="0" borderId="2" xfId="11" applyNumberFormat="1" applyFont="1" applyFill="1" applyBorder="1"/>
    <xf numFmtId="165" fontId="4" fillId="0" borderId="1" xfId="11" applyNumberFormat="1" applyFont="1" applyFill="1" applyBorder="1"/>
    <xf numFmtId="43" fontId="4" fillId="0" borderId="1" xfId="11" applyFont="1" applyFill="1" applyBorder="1"/>
    <xf numFmtId="43" fontId="4" fillId="0" borderId="2" xfId="11" applyFont="1" applyFill="1" applyBorder="1"/>
    <xf numFmtId="43" fontId="3" fillId="0" borderId="2" xfId="11" applyFont="1" applyFill="1" applyBorder="1"/>
    <xf numFmtId="43" fontId="4" fillId="0" borderId="4" xfId="1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C22" sqref="C22"/>
    </sheetView>
  </sheetViews>
  <sheetFormatPr defaultColWidth="12.85546875" defaultRowHeight="15.75"/>
  <cols>
    <col min="1" max="1" width="7.28515625" style="2" customWidth="1"/>
    <col min="2" max="2" width="54.140625" style="2" bestFit="1" customWidth="1"/>
    <col min="3" max="3" width="14" style="2" bestFit="1" customWidth="1"/>
    <col min="4" max="4" width="13" style="2" customWidth="1"/>
    <col min="5" max="5" width="11.28515625" style="2" customWidth="1"/>
    <col min="6" max="6" width="12.5703125" style="2" customWidth="1"/>
    <col min="7" max="16384" width="12.85546875" style="2"/>
  </cols>
  <sheetData>
    <row r="1" spans="1:14" ht="21" customHeight="1">
      <c r="A1" s="1"/>
      <c r="B1" s="1"/>
      <c r="C1" s="1"/>
      <c r="D1" s="30" t="s">
        <v>19</v>
      </c>
      <c r="E1" s="31"/>
      <c r="F1" s="31"/>
    </row>
    <row r="2" spans="1:14" ht="20.25" customHeight="1">
      <c r="A2" s="31" t="s">
        <v>31</v>
      </c>
      <c r="B2" s="31"/>
      <c r="C2" s="31"/>
      <c r="D2" s="31"/>
      <c r="E2" s="31"/>
      <c r="F2" s="31"/>
    </row>
    <row r="3" spans="1:14" ht="12.75" customHeight="1">
      <c r="A3" s="32"/>
      <c r="B3" s="32"/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</row>
    <row r="4" spans="1:14" ht="19.5" customHeight="1">
      <c r="A4" s="17"/>
      <c r="B4" s="17"/>
      <c r="C4" s="17"/>
      <c r="D4" s="17"/>
      <c r="E4" s="17"/>
      <c r="F4" s="16" t="s">
        <v>0</v>
      </c>
      <c r="G4" s="18"/>
      <c r="H4" s="18"/>
      <c r="I4" s="18"/>
      <c r="J4" s="3"/>
      <c r="K4" s="3"/>
      <c r="L4" s="3"/>
      <c r="M4" s="3"/>
      <c r="N4" s="3"/>
    </row>
    <row r="5" spans="1:14" s="14" customFormat="1" ht="33" customHeight="1">
      <c r="A5" s="33" t="s">
        <v>1</v>
      </c>
      <c r="B5" s="33" t="s">
        <v>2</v>
      </c>
      <c r="C5" s="33" t="s">
        <v>20</v>
      </c>
      <c r="D5" s="33" t="s">
        <v>30</v>
      </c>
      <c r="E5" s="36" t="s">
        <v>21</v>
      </c>
      <c r="F5" s="37"/>
    </row>
    <row r="6" spans="1:14" s="14" customFormat="1" ht="16.5">
      <c r="A6" s="34"/>
      <c r="B6" s="34"/>
      <c r="C6" s="34"/>
      <c r="D6" s="34"/>
      <c r="E6" s="33" t="s">
        <v>20</v>
      </c>
      <c r="F6" s="33" t="s">
        <v>22</v>
      </c>
    </row>
    <row r="7" spans="1:14" s="14" customFormat="1" ht="16.5">
      <c r="A7" s="35"/>
      <c r="B7" s="35"/>
      <c r="C7" s="35"/>
      <c r="D7" s="35"/>
      <c r="E7" s="38"/>
      <c r="F7" s="38"/>
      <c r="I7" s="14" t="s">
        <v>32</v>
      </c>
    </row>
    <row r="8" spans="1:14" s="4" customFormat="1" ht="24.95" customHeight="1">
      <c r="A8" s="5" t="s">
        <v>3</v>
      </c>
      <c r="B8" s="19" t="s">
        <v>23</v>
      </c>
      <c r="C8" s="25">
        <f>+C9+C14</f>
        <v>6183000</v>
      </c>
      <c r="D8" s="25">
        <f>+D9+D14</f>
        <v>2116576.7439999999</v>
      </c>
      <c r="E8" s="26">
        <f>D8/C8%</f>
        <v>34.232197056445088</v>
      </c>
      <c r="F8" s="26">
        <f>D8/I8%</f>
        <v>62.247746320300841</v>
      </c>
      <c r="I8" s="25">
        <f>+I9+I14</f>
        <v>3400246.3849999998</v>
      </c>
    </row>
    <row r="9" spans="1:14" s="4" customFormat="1" ht="24.95" customHeight="1">
      <c r="A9" s="6" t="s">
        <v>5</v>
      </c>
      <c r="B9" s="7" t="s">
        <v>24</v>
      </c>
      <c r="C9" s="24">
        <f>+C10+C11+C12+C13</f>
        <v>6183000</v>
      </c>
      <c r="D9" s="24">
        <f>+D10+D11+D12+D13</f>
        <v>2116576.7439999999</v>
      </c>
      <c r="E9" s="27">
        <f t="shared" ref="E9:E22" si="0">D9/C9%</f>
        <v>34.232197056445088</v>
      </c>
      <c r="F9" s="27">
        <f t="shared" ref="F9:F22" si="1">D9/I9%</f>
        <v>62.247746320300841</v>
      </c>
      <c r="I9" s="24">
        <f>+I10+I11+I12+I13</f>
        <v>3400246.3849999998</v>
      </c>
    </row>
    <row r="10" spans="1:14" s="4" customFormat="1" ht="24.95" customHeight="1">
      <c r="A10" s="10">
        <v>1</v>
      </c>
      <c r="B10" s="11" t="s">
        <v>17</v>
      </c>
      <c r="C10" s="22">
        <v>5953000</v>
      </c>
      <c r="D10" s="22">
        <v>2001962.426</v>
      </c>
      <c r="E10" s="28">
        <f t="shared" si="0"/>
        <v>33.629471291785656</v>
      </c>
      <c r="F10" s="28">
        <f t="shared" si="1"/>
        <v>60.876395130827824</v>
      </c>
      <c r="I10" s="22">
        <v>3288569.2749999999</v>
      </c>
    </row>
    <row r="11" spans="1:14" s="4" customFormat="1" ht="24.95" customHeight="1">
      <c r="A11" s="10">
        <v>2</v>
      </c>
      <c r="B11" s="11" t="s">
        <v>25</v>
      </c>
      <c r="C11" s="22">
        <v>0</v>
      </c>
      <c r="D11" s="22">
        <v>0</v>
      </c>
      <c r="E11" s="28">
        <v>0</v>
      </c>
      <c r="F11" s="28">
        <v>0</v>
      </c>
      <c r="I11" s="22">
        <v>0</v>
      </c>
    </row>
    <row r="12" spans="1:14" s="4" customFormat="1" ht="24.95" customHeight="1">
      <c r="A12" s="10">
        <v>3</v>
      </c>
      <c r="B12" s="11" t="s">
        <v>26</v>
      </c>
      <c r="C12" s="22">
        <v>230000</v>
      </c>
      <c r="D12" s="22">
        <v>114614.318</v>
      </c>
      <c r="E12" s="28">
        <f t="shared" si="0"/>
        <v>49.832312173913046</v>
      </c>
      <c r="F12" s="28">
        <f t="shared" si="1"/>
        <v>102.63008955013252</v>
      </c>
      <c r="I12" s="22">
        <v>111677.11</v>
      </c>
    </row>
    <row r="13" spans="1:14" s="4" customFormat="1" ht="24.95" customHeight="1">
      <c r="A13" s="10">
        <v>4</v>
      </c>
      <c r="B13" s="11" t="s">
        <v>18</v>
      </c>
      <c r="C13" s="22">
        <v>0</v>
      </c>
      <c r="D13" s="22">
        <v>0</v>
      </c>
      <c r="E13" s="28">
        <v>0</v>
      </c>
      <c r="F13" s="28">
        <v>0</v>
      </c>
      <c r="I13" s="22">
        <v>0</v>
      </c>
    </row>
    <row r="14" spans="1:14" s="4" customFormat="1" ht="24.95" customHeight="1">
      <c r="A14" s="6" t="s">
        <v>6</v>
      </c>
      <c r="B14" s="7" t="s">
        <v>7</v>
      </c>
      <c r="C14" s="22">
        <v>0</v>
      </c>
      <c r="D14" s="22">
        <v>0</v>
      </c>
      <c r="E14" s="28">
        <v>0</v>
      </c>
      <c r="F14" s="28">
        <v>0</v>
      </c>
      <c r="I14" s="22">
        <v>0</v>
      </c>
    </row>
    <row r="15" spans="1:14" s="4" customFormat="1" ht="24.95" customHeight="1">
      <c r="A15" s="6" t="s">
        <v>4</v>
      </c>
      <c r="B15" s="20" t="s">
        <v>8</v>
      </c>
      <c r="C15" s="24">
        <f>+C16+C22</f>
        <v>15854766</v>
      </c>
      <c r="D15" s="24">
        <f>+D16+D22</f>
        <v>2949547.0860000001</v>
      </c>
      <c r="E15" s="27">
        <f t="shared" si="0"/>
        <v>18.603535908382376</v>
      </c>
      <c r="F15" s="27">
        <f t="shared" si="1"/>
        <v>111.32831171085429</v>
      </c>
      <c r="I15" s="24">
        <f>+I16+I22</f>
        <v>2649413.29</v>
      </c>
    </row>
    <row r="16" spans="1:14" s="4" customFormat="1" ht="24.95" customHeight="1">
      <c r="A16" s="6" t="s">
        <v>5</v>
      </c>
      <c r="B16" s="7" t="s">
        <v>27</v>
      </c>
      <c r="C16" s="24">
        <f>+C17+C18+C19+C20+C21</f>
        <v>13980119</v>
      </c>
      <c r="D16" s="24">
        <f>+D17+D18+D19+D20+D21</f>
        <v>2817625.56</v>
      </c>
      <c r="E16" s="27">
        <f t="shared" si="0"/>
        <v>20.154517711902166</v>
      </c>
      <c r="F16" s="27">
        <f t="shared" si="1"/>
        <v>120.03346106859216</v>
      </c>
      <c r="I16" s="24">
        <f>+I17+I18+I19+I20+I21</f>
        <v>2347366.7549999999</v>
      </c>
    </row>
    <row r="17" spans="1:9" s="4" customFormat="1" ht="24.95" customHeight="1">
      <c r="A17" s="8">
        <v>1</v>
      </c>
      <c r="B17" s="9" t="s">
        <v>9</v>
      </c>
      <c r="C17" s="22">
        <v>3499480</v>
      </c>
      <c r="D17" s="22">
        <v>300250</v>
      </c>
      <c r="E17" s="28">
        <f t="shared" si="0"/>
        <v>8.5798461485706436</v>
      </c>
      <c r="F17" s="28">
        <f t="shared" si="1"/>
        <v>104.5358642443824</v>
      </c>
      <c r="I17" s="22">
        <v>287222</v>
      </c>
    </row>
    <row r="18" spans="1:9" s="4" customFormat="1" ht="24.95" customHeight="1">
      <c r="A18" s="8">
        <v>2</v>
      </c>
      <c r="B18" s="9" t="s">
        <v>10</v>
      </c>
      <c r="C18" s="22">
        <v>10203309</v>
      </c>
      <c r="D18" s="22">
        <v>2517375.56</v>
      </c>
      <c r="E18" s="28">
        <f t="shared" si="0"/>
        <v>24.672148613748739</v>
      </c>
      <c r="F18" s="28">
        <f t="shared" si="1"/>
        <v>122.19411057840935</v>
      </c>
      <c r="I18" s="22">
        <v>2060144.7549999999</v>
      </c>
    </row>
    <row r="19" spans="1:9" s="4" customFormat="1" ht="24.95" customHeight="1">
      <c r="A19" s="8">
        <v>3</v>
      </c>
      <c r="B19" s="9" t="s">
        <v>11</v>
      </c>
      <c r="C19" s="22">
        <v>0</v>
      </c>
      <c r="D19" s="22">
        <v>0</v>
      </c>
      <c r="E19" s="28">
        <v>0</v>
      </c>
      <c r="F19" s="28">
        <v>0</v>
      </c>
      <c r="I19" s="22">
        <v>0</v>
      </c>
    </row>
    <row r="20" spans="1:9" s="4" customFormat="1" ht="24.95" customHeight="1">
      <c r="A20" s="8">
        <v>4</v>
      </c>
      <c r="B20" s="9" t="s">
        <v>12</v>
      </c>
      <c r="C20" s="22">
        <v>1170</v>
      </c>
      <c r="D20" s="22">
        <v>0</v>
      </c>
      <c r="E20" s="28">
        <f t="shared" si="0"/>
        <v>0</v>
      </c>
      <c r="F20" s="28">
        <v>0</v>
      </c>
      <c r="I20" s="22">
        <v>0</v>
      </c>
    </row>
    <row r="21" spans="1:9" s="4" customFormat="1" ht="24.95" customHeight="1">
      <c r="A21" s="8">
        <v>5</v>
      </c>
      <c r="B21" s="9" t="s">
        <v>13</v>
      </c>
      <c r="C21" s="22">
        <v>276160</v>
      </c>
      <c r="D21" s="22">
        <v>0</v>
      </c>
      <c r="E21" s="28">
        <f t="shared" si="0"/>
        <v>0</v>
      </c>
      <c r="F21" s="28">
        <v>0</v>
      </c>
      <c r="I21" s="22">
        <v>0</v>
      </c>
    </row>
    <row r="22" spans="1:9" s="4" customFormat="1" ht="24.95" customHeight="1">
      <c r="A22" s="6" t="s">
        <v>6</v>
      </c>
      <c r="B22" s="7" t="s">
        <v>28</v>
      </c>
      <c r="C22" s="24">
        <v>1874647</v>
      </c>
      <c r="D22" s="24">
        <v>131921.52600000001</v>
      </c>
      <c r="E22" s="27">
        <f t="shared" si="0"/>
        <v>7.0371395788113711</v>
      </c>
      <c r="F22" s="27">
        <f t="shared" si="1"/>
        <v>43.675894510758084</v>
      </c>
      <c r="I22" s="24">
        <v>302046.53500000003</v>
      </c>
    </row>
    <row r="23" spans="1:9" s="4" customFormat="1" ht="24.95" customHeight="1">
      <c r="A23" s="6" t="s">
        <v>14</v>
      </c>
      <c r="B23" s="20" t="s">
        <v>15</v>
      </c>
      <c r="C23" s="24">
        <v>0</v>
      </c>
      <c r="D23" s="24">
        <v>0</v>
      </c>
      <c r="E23" s="27"/>
      <c r="F23" s="27">
        <v>0</v>
      </c>
      <c r="I23" s="24">
        <v>7447</v>
      </c>
    </row>
    <row r="24" spans="1:9" s="13" customFormat="1" ht="24.95" customHeight="1">
      <c r="A24" s="15" t="s">
        <v>16</v>
      </c>
      <c r="B24" s="21" t="s">
        <v>29</v>
      </c>
      <c r="C24" s="23">
        <v>0</v>
      </c>
      <c r="D24" s="23">
        <v>26856.285</v>
      </c>
      <c r="E24" s="29"/>
      <c r="F24" s="29">
        <v>0</v>
      </c>
      <c r="I24" s="23">
        <v>14071.956</v>
      </c>
    </row>
    <row r="25" spans="1:9" ht="19.5" customHeight="1">
      <c r="A25" s="12"/>
      <c r="B25" s="12"/>
      <c r="C25" s="4"/>
      <c r="D25" s="4"/>
      <c r="E25" s="4"/>
      <c r="F25" s="4"/>
    </row>
    <row r="26" spans="1:9" ht="18.75">
      <c r="A26" s="4"/>
      <c r="B26" s="12"/>
      <c r="C26" s="4"/>
      <c r="D26" s="4"/>
      <c r="E26" s="4"/>
      <c r="F26" s="4"/>
    </row>
    <row r="27" spans="1:9" ht="11.25" customHeight="1">
      <c r="A27" s="4"/>
      <c r="B27" s="4"/>
      <c r="C27" s="4"/>
      <c r="D27" s="4"/>
      <c r="E27" s="4"/>
      <c r="F27" s="4"/>
    </row>
    <row r="28" spans="1:9" ht="18.75">
      <c r="A28" s="4"/>
      <c r="B28" s="4"/>
      <c r="C28" s="4"/>
      <c r="D28" s="4"/>
      <c r="E28" s="4"/>
      <c r="F28" s="4"/>
    </row>
    <row r="29" spans="1:9" ht="18.75">
      <c r="A29" s="4"/>
      <c r="B29" s="4"/>
      <c r="C29" s="4"/>
      <c r="D29" s="4"/>
      <c r="E29" s="4"/>
      <c r="F29" s="4"/>
    </row>
    <row r="30" spans="1:9" ht="18.75">
      <c r="A30" s="4"/>
      <c r="B30" s="4"/>
      <c r="C30" s="4"/>
      <c r="D30" s="4"/>
      <c r="E30" s="4"/>
      <c r="F30" s="4"/>
    </row>
    <row r="31" spans="1:9" ht="18.75">
      <c r="A31" s="4"/>
      <c r="B31" s="4"/>
      <c r="C31" s="4"/>
      <c r="D31" s="4"/>
      <c r="E31" s="4"/>
      <c r="F31" s="4"/>
    </row>
    <row r="32" spans="1:9" ht="18.75">
      <c r="A32" s="4"/>
      <c r="B32" s="4"/>
      <c r="C32" s="4"/>
      <c r="D32" s="4"/>
      <c r="E32" s="4"/>
      <c r="F32" s="4"/>
    </row>
    <row r="33" spans="1:6" ht="18.75">
      <c r="A33" s="4"/>
      <c r="B33" s="4"/>
      <c r="C33" s="4"/>
      <c r="D33" s="4"/>
      <c r="E33" s="4"/>
      <c r="F33" s="4"/>
    </row>
  </sheetData>
  <mergeCells count="10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2:F2"/>
  </mergeCells>
  <pageMargins left="0.26" right="0.3" top="0.75" bottom="0.75" header="0.3" footer="0.3"/>
  <pageSetup scale="9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2021-04-13T01:35:26Z</cp:lastPrinted>
  <dcterms:created xsi:type="dcterms:W3CDTF">2018-08-22T07:49:45Z</dcterms:created>
  <dcterms:modified xsi:type="dcterms:W3CDTF">2022-07-07T06:55:25Z</dcterms:modified>
</cp:coreProperties>
</file>